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víčkováAndrea\OneDrive - Diecézní charita Brno\plocha\"/>
    </mc:Choice>
  </mc:AlternateContent>
  <xr:revisionPtr revIDLastSave="4" documentId="8_{7D4053B5-0CE1-4BE8-991C-E3BF1E0E2179}" xr6:coauthVersionLast="41" xr6:coauthVersionMax="41" xr10:uidLastSave="{431B8D11-9745-4B19-B146-B870C1424EEB}"/>
  <bookViews>
    <workbookView xWindow="-108" yWindow="-108" windowWidth="19416" windowHeight="10416" xr2:uid="{3D5793FC-601D-425B-B9F1-FADD3EA0E61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B25" i="1"/>
  <c r="E10" i="1"/>
  <c r="E11" i="1" s="1"/>
  <c r="D10" i="1"/>
  <c r="D11" i="1" s="1"/>
  <c r="C10" i="1"/>
  <c r="C11" i="1" s="1"/>
  <c r="B10" i="1"/>
  <c r="B11" i="1" s="1"/>
  <c r="D15" i="1" l="1"/>
  <c r="D14" i="1"/>
  <c r="D13" i="1"/>
  <c r="D12" i="1"/>
  <c r="E15" i="1"/>
  <c r="E14" i="1"/>
  <c r="E13" i="1"/>
  <c r="E12" i="1"/>
  <c r="B15" i="1"/>
  <c r="B14" i="1"/>
  <c r="B13" i="1"/>
  <c r="B12" i="1"/>
  <c r="C15" i="1"/>
  <c r="C14" i="1"/>
  <c r="C13" i="1"/>
  <c r="C12" i="1"/>
</calcChain>
</file>

<file path=xl/sharedStrings.xml><?xml version="1.0" encoding="utf-8"?>
<sst xmlns="http://schemas.openxmlformats.org/spreadsheetml/2006/main" count="42" uniqueCount="39">
  <si>
    <t>CENÍK ÚHRAD</t>
  </si>
  <si>
    <t xml:space="preserve">Úhrada za pobyt  a příspěvek na péči        </t>
  </si>
  <si>
    <t>platnost  od 1. 5. 2018</t>
  </si>
  <si>
    <t>3  lůžkový</t>
  </si>
  <si>
    <t>2 lůžkový</t>
  </si>
  <si>
    <t>1 lůžkový</t>
  </si>
  <si>
    <t>2 lůžk.pokoj</t>
  </si>
  <si>
    <t>pokoj (Kč)</t>
  </si>
  <si>
    <t>+soc.zař.(Kč)</t>
  </si>
  <si>
    <t>Strava</t>
  </si>
  <si>
    <t xml:space="preserve">Bydlení </t>
  </si>
  <si>
    <t>1 den</t>
  </si>
  <si>
    <t>PnP  I.stupeň          880Kč</t>
  </si>
  <si>
    <t>PnP  II.stupeň      4 400Kč</t>
  </si>
  <si>
    <t>PnP  III.stupeň     8 800Kč</t>
  </si>
  <si>
    <t>PnP  IV.stupeň  13 200Kč</t>
  </si>
  <si>
    <t>Koeficient 30,42 - výše úhrady za ubytování a stravu je stanovena jako násobek částky</t>
  </si>
  <si>
    <t xml:space="preserve"> za 1 den a průměrné roční délky měsíce</t>
  </si>
  <si>
    <t>PnP - příspěvek na péči</t>
  </si>
  <si>
    <t xml:space="preserve">Výpočet vratek úhrady za  neodebranou stravu </t>
  </si>
  <si>
    <t>platba za 1 den</t>
  </si>
  <si>
    <t>vratka za jednotl. jídla/1 den(Kč)</t>
  </si>
  <si>
    <t>*</t>
  </si>
  <si>
    <t>snídaně</t>
  </si>
  <si>
    <t>oběd</t>
  </si>
  <si>
    <t>večeře</t>
  </si>
  <si>
    <t>Celkem</t>
  </si>
  <si>
    <t>* Platí v případě plné úhrady.</t>
  </si>
  <si>
    <t>Výpočet vratek úhrady za péči - při pobytu mimo domov za 1 celý kalendářní den</t>
  </si>
  <si>
    <t>Příspěvek na péči</t>
  </si>
  <si>
    <t>platba / měsíc</t>
  </si>
  <si>
    <t>Vratka za 1 den (Kč)</t>
  </si>
  <si>
    <t xml:space="preserve"> I. stupeň          </t>
  </si>
  <si>
    <t xml:space="preserve"> II. stupeň      </t>
  </si>
  <si>
    <t xml:space="preserve"> III. stupeň    </t>
  </si>
  <si>
    <t xml:space="preserve"> IV. stupeň  </t>
  </si>
  <si>
    <t>Schválila: Mgr. Andrea Slavíčková, DiS</t>
  </si>
  <si>
    <t>V Brně dne : 3. 4. 2018</t>
  </si>
  <si>
    <r>
      <rPr>
        <b/>
        <sz val="15"/>
        <rFont val="Arial CE"/>
        <charset val="238"/>
      </rPr>
      <t>1 měsíc</t>
    </r>
    <r>
      <rPr>
        <sz val="13"/>
        <rFont val="Arial CE"/>
        <charset val="238"/>
      </rPr>
      <t xml:space="preserve"> (koef.30,42)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</si>
</sst>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"/>
  </numFmts>
  <fonts count="31" x14ac:knownFonts="1">
    <font>
      <sz val="11"/>
      <color theme="1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Arial CE"/>
      <charset val="238"/>
    </font>
    <font>
      <b/>
      <u/>
      <sz val="18"/>
      <name val="Arial CE"/>
      <charset val="238"/>
    </font>
    <font>
      <b/>
      <sz val="15"/>
      <name val="Arial CE"/>
      <charset val="238"/>
    </font>
    <font>
      <b/>
      <sz val="17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3"/>
      <name val="Arial CE"/>
      <family val="2"/>
      <charset val="238"/>
    </font>
    <font>
      <b/>
      <sz val="12"/>
      <name val="Arial CE"/>
      <family val="2"/>
      <charset val="238"/>
    </font>
    <font>
      <sz val="15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sz val="12"/>
      <name val="Arial CE"/>
      <family val="2"/>
      <charset val="238"/>
    </font>
    <font>
      <sz val="17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1"/>
      <name val="Arial CE"/>
      <charset val="238"/>
    </font>
    <font>
      <sz val="14"/>
      <name val="Arial CE"/>
      <charset val="238"/>
    </font>
    <font>
      <sz val="14"/>
      <name val="Arial CE"/>
      <family val="2"/>
      <charset val="238"/>
    </font>
    <font>
      <sz val="17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9"/>
      <name val="Arial CE"/>
      <family val="2"/>
      <charset val="238"/>
    </font>
    <font>
      <sz val="12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/>
    <xf numFmtId="0" fontId="8" fillId="0" borderId="4" xfId="0" applyFont="1" applyBorder="1"/>
    <xf numFmtId="0" fontId="7" fillId="0" borderId="5" xfId="0" applyFont="1" applyBorder="1"/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0" xfId="0" applyNumberFormat="1" applyFont="1" applyBorder="1"/>
    <xf numFmtId="0" fontId="9" fillId="0" borderId="4" xfId="0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0" xfId="0" applyNumberFormat="1" applyFont="1" applyBorder="1"/>
    <xf numFmtId="0" fontId="9" fillId="0" borderId="7" xfId="0" applyFont="1" applyBorder="1"/>
    <xf numFmtId="3" fontId="10" fillId="0" borderId="8" xfId="0" applyNumberFormat="1" applyFont="1" applyBorder="1"/>
    <xf numFmtId="3" fontId="10" fillId="0" borderId="9" xfId="0" applyNumberFormat="1" applyFont="1" applyBorder="1"/>
    <xf numFmtId="0" fontId="9" fillId="0" borderId="10" xfId="0" applyFont="1" applyBorder="1"/>
    <xf numFmtId="3" fontId="11" fillId="0" borderId="11" xfId="0" applyNumberFormat="1" applyFont="1" applyBorder="1"/>
    <xf numFmtId="3" fontId="11" fillId="0" borderId="12" xfId="0" applyNumberFormat="1" applyFont="1" applyBorder="1"/>
    <xf numFmtId="3" fontId="11" fillId="0" borderId="0" xfId="0" applyNumberFormat="1" applyFont="1" applyBorder="1"/>
    <xf numFmtId="0" fontId="2" fillId="0" borderId="13" xfId="0" applyFont="1" applyBorder="1"/>
    <xf numFmtId="3" fontId="13" fillId="0" borderId="14" xfId="0" applyNumberFormat="1" applyFont="1" applyBorder="1"/>
    <xf numFmtId="3" fontId="13" fillId="0" borderId="15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 applyBorder="1"/>
    <xf numFmtId="0" fontId="15" fillId="0" borderId="4" xfId="0" applyFont="1" applyBorder="1"/>
    <xf numFmtId="0" fontId="15" fillId="0" borderId="16" xfId="0" applyFont="1" applyBorder="1"/>
    <xf numFmtId="3" fontId="10" fillId="0" borderId="17" xfId="0" applyNumberFormat="1" applyFont="1" applyBorder="1"/>
    <xf numFmtId="3" fontId="10" fillId="0" borderId="18" xfId="0" applyNumberFormat="1" applyFont="1" applyBorder="1"/>
    <xf numFmtId="0" fontId="15" fillId="0" borderId="19" xfId="0" applyFont="1" applyBorder="1"/>
    <xf numFmtId="3" fontId="10" fillId="0" borderId="20" xfId="0" applyNumberFormat="1" applyFont="1" applyBorder="1"/>
    <xf numFmtId="3" fontId="10" fillId="0" borderId="21" xfId="0" applyNumberFormat="1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0" xfId="0" applyFont="1" applyBorder="1"/>
    <xf numFmtId="3" fontId="19" fillId="0" borderId="11" xfId="0" applyNumberFormat="1" applyFont="1" applyFill="1" applyBorder="1"/>
    <xf numFmtId="3" fontId="17" fillId="0" borderId="0" xfId="0" applyNumberFormat="1" applyFont="1" applyBorder="1"/>
    <xf numFmtId="0" fontId="18" fillId="0" borderId="4" xfId="0" applyFont="1" applyBorder="1"/>
    <xf numFmtId="3" fontId="20" fillId="0" borderId="5" xfId="0" applyNumberFormat="1" applyFont="1" applyFill="1" applyBorder="1"/>
    <xf numFmtId="0" fontId="18" fillId="0" borderId="16" xfId="0" applyFont="1" applyBorder="1" applyAlignment="1">
      <alignment horizontal="left"/>
    </xf>
    <xf numFmtId="3" fontId="20" fillId="0" borderId="17" xfId="0" applyNumberFormat="1" applyFont="1" applyBorder="1"/>
    <xf numFmtId="0" fontId="18" fillId="0" borderId="7" xfId="0" applyFont="1" applyBorder="1"/>
    <xf numFmtId="0" fontId="20" fillId="0" borderId="8" xfId="0" applyFont="1" applyBorder="1"/>
    <xf numFmtId="0" fontId="18" fillId="0" borderId="10" xfId="0" applyFont="1" applyBorder="1" applyAlignment="1">
      <alignment horizontal="left"/>
    </xf>
    <xf numFmtId="3" fontId="20" fillId="0" borderId="11" xfId="0" applyNumberFormat="1" applyFont="1" applyBorder="1"/>
    <xf numFmtId="3" fontId="17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3" fontId="20" fillId="0" borderId="0" xfId="0" applyNumberFormat="1" applyFont="1" applyBorder="1"/>
    <xf numFmtId="164" fontId="4" fillId="0" borderId="0" xfId="0" applyNumberFormat="1" applyFont="1" applyFill="1" applyBorder="1" applyAlignment="1">
      <alignment horizontal="right"/>
    </xf>
    <xf numFmtId="0" fontId="19" fillId="0" borderId="11" xfId="0" applyFont="1" applyBorder="1"/>
    <xf numFmtId="3" fontId="21" fillId="0" borderId="5" xfId="0" applyNumberFormat="1" applyFont="1" applyBorder="1"/>
    <xf numFmtId="3" fontId="21" fillId="0" borderId="17" xfId="0" applyNumberFormat="1" applyFont="1" applyBorder="1"/>
    <xf numFmtId="3" fontId="21" fillId="0" borderId="20" xfId="0" applyNumberFormat="1" applyFont="1" applyBorder="1"/>
    <xf numFmtId="0" fontId="22" fillId="0" borderId="0" xfId="0" applyFont="1"/>
    <xf numFmtId="0" fontId="0" fillId="0" borderId="0" xfId="0" applyFont="1"/>
    <xf numFmtId="0" fontId="2" fillId="0" borderId="31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26" xfId="0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17" xfId="0" applyFont="1" applyBorder="1"/>
    <xf numFmtId="0" fontId="12" fillId="0" borderId="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4" fontId="26" fillId="0" borderId="0" xfId="0" applyNumberFormat="1" applyFont="1" applyFill="1" applyBorder="1"/>
    <xf numFmtId="3" fontId="27" fillId="0" borderId="0" xfId="0" applyNumberFormat="1" applyFont="1" applyFill="1" applyBorder="1"/>
    <xf numFmtId="0" fontId="23" fillId="0" borderId="32" xfId="0" applyFont="1" applyBorder="1"/>
    <xf numFmtId="4" fontId="24" fillId="0" borderId="33" xfId="0" applyNumberFormat="1" applyFont="1" applyBorder="1"/>
    <xf numFmtId="0" fontId="24" fillId="0" borderId="33" xfId="0" applyFont="1" applyFill="1" applyBorder="1"/>
    <xf numFmtId="0" fontId="23" fillId="0" borderId="34" xfId="0" applyFont="1" applyBorder="1"/>
    <xf numFmtId="0" fontId="23" fillId="0" borderId="0" xfId="0" applyFont="1" applyBorder="1"/>
    <xf numFmtId="0" fontId="24" fillId="0" borderId="16" xfId="0" applyFont="1" applyBorder="1"/>
    <xf numFmtId="3" fontId="23" fillId="0" borderId="17" xfId="0" applyNumberFormat="1" applyFont="1" applyFill="1" applyBorder="1"/>
    <xf numFmtId="9" fontId="24" fillId="0" borderId="17" xfId="0" applyNumberFormat="1" applyFont="1" applyFill="1" applyBorder="1"/>
    <xf numFmtId="1" fontId="24" fillId="0" borderId="17" xfId="0" applyNumberFormat="1" applyFont="1" applyFill="1" applyBorder="1"/>
    <xf numFmtId="3" fontId="23" fillId="0" borderId="18" xfId="0" applyNumberFormat="1" applyFont="1" applyBorder="1"/>
    <xf numFmtId="3" fontId="23" fillId="0" borderId="0" xfId="0" applyNumberFormat="1" applyFont="1" applyBorder="1"/>
    <xf numFmtId="0" fontId="24" fillId="0" borderId="19" xfId="0" applyFont="1" applyBorder="1"/>
    <xf numFmtId="3" fontId="23" fillId="0" borderId="20" xfId="0" applyNumberFormat="1" applyFont="1" applyFill="1" applyBorder="1"/>
    <xf numFmtId="9" fontId="24" fillId="0" borderId="20" xfId="0" applyNumberFormat="1" applyFont="1" applyFill="1" applyBorder="1"/>
    <xf numFmtId="1" fontId="24" fillId="0" borderId="20" xfId="0" applyNumberFormat="1" applyFont="1" applyFill="1" applyBorder="1"/>
    <xf numFmtId="3" fontId="23" fillId="0" borderId="21" xfId="0" applyNumberFormat="1" applyFont="1" applyBorder="1"/>
    <xf numFmtId="0" fontId="26" fillId="0" borderId="35" xfId="0" applyFont="1" applyBorder="1" applyAlignment="1">
      <alignment horizontal="left"/>
    </xf>
    <xf numFmtId="3" fontId="23" fillId="0" borderId="14" xfId="0" applyNumberFormat="1" applyFont="1" applyBorder="1"/>
    <xf numFmtId="9" fontId="28" fillId="0" borderId="14" xfId="0" applyNumberFormat="1" applyFont="1" applyFill="1" applyBorder="1"/>
    <xf numFmtId="1" fontId="24" fillId="0" borderId="14" xfId="0" applyNumberFormat="1" applyFont="1" applyFill="1" applyBorder="1"/>
    <xf numFmtId="3" fontId="23" fillId="0" borderId="15" xfId="0" applyNumberFormat="1" applyFont="1" applyBorder="1"/>
    <xf numFmtId="0" fontId="24" fillId="0" borderId="5" xfId="0" applyFont="1" applyBorder="1"/>
    <xf numFmtId="9" fontId="24" fillId="0" borderId="5" xfId="0" applyNumberFormat="1" applyFont="1" applyFill="1" applyBorder="1" applyAlignment="1">
      <alignment horizontal="right"/>
    </xf>
    <xf numFmtId="1" fontId="24" fillId="0" borderId="5" xfId="0" applyNumberFormat="1" applyFont="1" applyFill="1" applyBorder="1"/>
    <xf numFmtId="0" fontId="24" fillId="0" borderId="0" xfId="0" applyFont="1" applyBorder="1"/>
    <xf numFmtId="0" fontId="15" fillId="0" borderId="0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3" fontId="23" fillId="0" borderId="17" xfId="0" applyNumberFormat="1" applyFont="1" applyBorder="1"/>
    <xf numFmtId="9" fontId="24" fillId="0" borderId="17" xfId="0" applyNumberFormat="1" applyFont="1" applyFill="1" applyBorder="1" applyAlignment="1">
      <alignment horizontal="right"/>
    </xf>
    <xf numFmtId="1" fontId="29" fillId="0" borderId="17" xfId="0" applyNumberFormat="1" applyFont="1" applyFill="1" applyBorder="1" applyAlignment="1">
      <alignment horizontal="center"/>
    </xf>
    <xf numFmtId="0" fontId="29" fillId="0" borderId="17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9" fontId="28" fillId="0" borderId="0" xfId="0" applyNumberFormat="1" applyFont="1" applyFill="1" applyBorder="1"/>
    <xf numFmtId="1" fontId="26" fillId="0" borderId="0" xfId="0" applyNumberFormat="1" applyFont="1" applyFill="1" applyBorder="1"/>
    <xf numFmtId="165" fontId="26" fillId="0" borderId="0" xfId="0" applyNumberFormat="1" applyFont="1" applyFill="1" applyBorder="1"/>
    <xf numFmtId="0" fontId="30" fillId="0" borderId="0" xfId="0" applyFont="1" applyBorder="1"/>
    <xf numFmtId="0" fontId="29" fillId="0" borderId="0" xfId="0" applyFont="1" applyBorder="1"/>
    <xf numFmtId="3" fontId="29" fillId="0" borderId="0" xfId="0" applyNumberFormat="1" applyFont="1" applyBorder="1"/>
    <xf numFmtId="1" fontId="29" fillId="0" borderId="0" xfId="0" applyNumberFormat="1" applyFont="1" applyBorder="1"/>
    <xf numFmtId="4" fontId="29" fillId="0" borderId="0" xfId="0" applyNumberFormat="1" applyFont="1" applyBorder="1"/>
    <xf numFmtId="0" fontId="26" fillId="0" borderId="0" xfId="0" applyFont="1"/>
    <xf numFmtId="3" fontId="26" fillId="0" borderId="0" xfId="0" applyNumberFormat="1" applyFont="1"/>
    <xf numFmtId="1" fontId="26" fillId="0" borderId="0" xfId="0" applyNumberFormat="1" applyFont="1"/>
    <xf numFmtId="3" fontId="24" fillId="0" borderId="33" xfId="0" applyNumberFormat="1" applyFont="1" applyFill="1" applyBorder="1"/>
    <xf numFmtId="1" fontId="24" fillId="0" borderId="33" xfId="0" applyNumberFormat="1" applyFont="1" applyFill="1" applyBorder="1"/>
    <xf numFmtId="3" fontId="24" fillId="0" borderId="18" xfId="0" applyNumberFormat="1" applyFont="1" applyBorder="1"/>
    <xf numFmtId="3" fontId="24" fillId="0" borderId="0" xfId="0" applyNumberFormat="1" applyFont="1" applyBorder="1"/>
    <xf numFmtId="3" fontId="24" fillId="0" borderId="21" xfId="0" applyNumberFormat="1" applyFont="1" applyBorder="1"/>
    <xf numFmtId="3" fontId="24" fillId="0" borderId="15" xfId="0" applyNumberFormat="1" applyFont="1" applyBorder="1"/>
    <xf numFmtId="0" fontId="24" fillId="0" borderId="5" xfId="0" applyFont="1" applyFill="1" applyBorder="1"/>
    <xf numFmtId="0" fontId="24" fillId="0" borderId="0" xfId="0" applyFont="1" applyFill="1" applyBorder="1"/>
    <xf numFmtId="3" fontId="24" fillId="0" borderId="0" xfId="0" applyNumberFormat="1" applyFont="1" applyFill="1" applyBorder="1"/>
    <xf numFmtId="4" fontId="24" fillId="0" borderId="0" xfId="0" applyNumberFormat="1" applyFont="1" applyFill="1" applyBorder="1"/>
    <xf numFmtId="2" fontId="24" fillId="0" borderId="20" xfId="0" applyNumberFormat="1" applyFont="1" applyFill="1" applyBorder="1"/>
    <xf numFmtId="2" fontId="23" fillId="0" borderId="14" xfId="0" applyNumberFormat="1" applyFont="1" applyFill="1" applyBorder="1"/>
    <xf numFmtId="2" fontId="24" fillId="0" borderId="5" xfId="0" applyNumberFormat="1" applyFont="1" applyFill="1" applyBorder="1"/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3" fontId="19" fillId="0" borderId="22" xfId="0" applyNumberFormat="1" applyFont="1" applyBorder="1" applyAlignment="1">
      <alignment horizontal="center"/>
    </xf>
    <xf numFmtId="3" fontId="19" fillId="0" borderId="23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3" fontId="4" fillId="0" borderId="1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/>
    </xf>
    <xf numFmtId="1" fontId="4" fillId="0" borderId="9" xfId="0" applyNumberFormat="1" applyFont="1" applyBorder="1" applyAlignment="1">
      <alignment horizontal="right"/>
    </xf>
    <xf numFmtId="1" fontId="4" fillId="0" borderId="11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2" fontId="4" fillId="0" borderId="24" xfId="0" applyNumberFormat="1" applyFont="1" applyBorder="1" applyAlignment="1">
      <alignment horizontal="right"/>
    </xf>
    <xf numFmtId="2" fontId="4" fillId="0" borderId="25" xfId="0" applyNumberFormat="1" applyFont="1" applyBorder="1" applyAlignment="1">
      <alignment horizontal="right"/>
    </xf>
    <xf numFmtId="2" fontId="4" fillId="0" borderId="26" xfId="0" applyNumberFormat="1" applyFont="1" applyBorder="1" applyAlignment="1">
      <alignment horizontal="right"/>
    </xf>
    <xf numFmtId="2" fontId="4" fillId="0" borderId="27" xfId="0" applyNumberFormat="1" applyFont="1" applyBorder="1" applyAlignment="1">
      <alignment horizontal="right"/>
    </xf>
    <xf numFmtId="2" fontId="4" fillId="0" borderId="28" xfId="0" applyNumberFormat="1" applyFont="1" applyBorder="1" applyAlignment="1">
      <alignment horizontal="right"/>
    </xf>
    <xf numFmtId="2" fontId="4" fillId="0" borderId="29" xfId="0" applyNumberFormat="1" applyFont="1" applyBorder="1" applyAlignment="1">
      <alignment horizontal="right"/>
    </xf>
    <xf numFmtId="0" fontId="2" fillId="0" borderId="26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5E93-6100-4398-BBCB-F2015D0F5AD8}">
  <dimension ref="A1:L84"/>
  <sheetViews>
    <sheetView tabSelected="1" topLeftCell="A16" workbookViewId="0">
      <selection activeCell="F33" sqref="F33"/>
    </sheetView>
  </sheetViews>
  <sheetFormatPr defaultRowHeight="14.4" x14ac:dyDescent="0.3"/>
  <cols>
    <col min="1" max="1" width="26.33203125" customWidth="1"/>
    <col min="2" max="2" width="17.44140625" customWidth="1"/>
    <col min="3" max="4" width="17.5546875" customWidth="1"/>
    <col min="5" max="5" width="16.6640625" customWidth="1"/>
    <col min="6" max="6" width="17" customWidth="1"/>
    <col min="7" max="9" width="16.6640625" customWidth="1"/>
    <col min="257" max="257" width="26.33203125" customWidth="1"/>
    <col min="258" max="258" width="17.44140625" customWidth="1"/>
    <col min="259" max="260" width="17.5546875" customWidth="1"/>
    <col min="261" max="261" width="16.6640625" customWidth="1"/>
    <col min="262" max="262" width="17" customWidth="1"/>
    <col min="263" max="265" width="16.6640625" customWidth="1"/>
    <col min="513" max="513" width="26.33203125" customWidth="1"/>
    <col min="514" max="514" width="17.44140625" customWidth="1"/>
    <col min="515" max="516" width="17.5546875" customWidth="1"/>
    <col min="517" max="517" width="16.6640625" customWidth="1"/>
    <col min="518" max="518" width="17" customWidth="1"/>
    <col min="519" max="521" width="16.6640625" customWidth="1"/>
    <col min="769" max="769" width="26.33203125" customWidth="1"/>
    <col min="770" max="770" width="17.44140625" customWidth="1"/>
    <col min="771" max="772" width="17.5546875" customWidth="1"/>
    <col min="773" max="773" width="16.6640625" customWidth="1"/>
    <col min="774" max="774" width="17" customWidth="1"/>
    <col min="775" max="777" width="16.6640625" customWidth="1"/>
    <col min="1025" max="1025" width="26.33203125" customWidth="1"/>
    <col min="1026" max="1026" width="17.44140625" customWidth="1"/>
    <col min="1027" max="1028" width="17.5546875" customWidth="1"/>
    <col min="1029" max="1029" width="16.6640625" customWidth="1"/>
    <col min="1030" max="1030" width="17" customWidth="1"/>
    <col min="1031" max="1033" width="16.6640625" customWidth="1"/>
    <col min="1281" max="1281" width="26.33203125" customWidth="1"/>
    <col min="1282" max="1282" width="17.44140625" customWidth="1"/>
    <col min="1283" max="1284" width="17.5546875" customWidth="1"/>
    <col min="1285" max="1285" width="16.6640625" customWidth="1"/>
    <col min="1286" max="1286" width="17" customWidth="1"/>
    <col min="1287" max="1289" width="16.6640625" customWidth="1"/>
    <col min="1537" max="1537" width="26.33203125" customWidth="1"/>
    <col min="1538" max="1538" width="17.44140625" customWidth="1"/>
    <col min="1539" max="1540" width="17.5546875" customWidth="1"/>
    <col min="1541" max="1541" width="16.6640625" customWidth="1"/>
    <col min="1542" max="1542" width="17" customWidth="1"/>
    <col min="1543" max="1545" width="16.6640625" customWidth="1"/>
    <col min="1793" max="1793" width="26.33203125" customWidth="1"/>
    <col min="1794" max="1794" width="17.44140625" customWidth="1"/>
    <col min="1795" max="1796" width="17.5546875" customWidth="1"/>
    <col min="1797" max="1797" width="16.6640625" customWidth="1"/>
    <col min="1798" max="1798" width="17" customWidth="1"/>
    <col min="1799" max="1801" width="16.6640625" customWidth="1"/>
    <col min="2049" max="2049" width="26.33203125" customWidth="1"/>
    <col min="2050" max="2050" width="17.44140625" customWidth="1"/>
    <col min="2051" max="2052" width="17.5546875" customWidth="1"/>
    <col min="2053" max="2053" width="16.6640625" customWidth="1"/>
    <col min="2054" max="2054" width="17" customWidth="1"/>
    <col min="2055" max="2057" width="16.6640625" customWidth="1"/>
    <col min="2305" max="2305" width="26.33203125" customWidth="1"/>
    <col min="2306" max="2306" width="17.44140625" customWidth="1"/>
    <col min="2307" max="2308" width="17.5546875" customWidth="1"/>
    <col min="2309" max="2309" width="16.6640625" customWidth="1"/>
    <col min="2310" max="2310" width="17" customWidth="1"/>
    <col min="2311" max="2313" width="16.6640625" customWidth="1"/>
    <col min="2561" max="2561" width="26.33203125" customWidth="1"/>
    <col min="2562" max="2562" width="17.44140625" customWidth="1"/>
    <col min="2563" max="2564" width="17.5546875" customWidth="1"/>
    <col min="2565" max="2565" width="16.6640625" customWidth="1"/>
    <col min="2566" max="2566" width="17" customWidth="1"/>
    <col min="2567" max="2569" width="16.6640625" customWidth="1"/>
    <col min="2817" max="2817" width="26.33203125" customWidth="1"/>
    <col min="2818" max="2818" width="17.44140625" customWidth="1"/>
    <col min="2819" max="2820" width="17.5546875" customWidth="1"/>
    <col min="2821" max="2821" width="16.6640625" customWidth="1"/>
    <col min="2822" max="2822" width="17" customWidth="1"/>
    <col min="2823" max="2825" width="16.6640625" customWidth="1"/>
    <col min="3073" max="3073" width="26.33203125" customWidth="1"/>
    <col min="3074" max="3074" width="17.44140625" customWidth="1"/>
    <col min="3075" max="3076" width="17.5546875" customWidth="1"/>
    <col min="3077" max="3077" width="16.6640625" customWidth="1"/>
    <col min="3078" max="3078" width="17" customWidth="1"/>
    <col min="3079" max="3081" width="16.6640625" customWidth="1"/>
    <col min="3329" max="3329" width="26.33203125" customWidth="1"/>
    <col min="3330" max="3330" width="17.44140625" customWidth="1"/>
    <col min="3331" max="3332" width="17.5546875" customWidth="1"/>
    <col min="3333" max="3333" width="16.6640625" customWidth="1"/>
    <col min="3334" max="3334" width="17" customWidth="1"/>
    <col min="3335" max="3337" width="16.6640625" customWidth="1"/>
    <col min="3585" max="3585" width="26.33203125" customWidth="1"/>
    <col min="3586" max="3586" width="17.44140625" customWidth="1"/>
    <col min="3587" max="3588" width="17.5546875" customWidth="1"/>
    <col min="3589" max="3589" width="16.6640625" customWidth="1"/>
    <col min="3590" max="3590" width="17" customWidth="1"/>
    <col min="3591" max="3593" width="16.6640625" customWidth="1"/>
    <col min="3841" max="3841" width="26.33203125" customWidth="1"/>
    <col min="3842" max="3842" width="17.44140625" customWidth="1"/>
    <col min="3843" max="3844" width="17.5546875" customWidth="1"/>
    <col min="3845" max="3845" width="16.6640625" customWidth="1"/>
    <col min="3846" max="3846" width="17" customWidth="1"/>
    <col min="3847" max="3849" width="16.6640625" customWidth="1"/>
    <col min="4097" max="4097" width="26.33203125" customWidth="1"/>
    <col min="4098" max="4098" width="17.44140625" customWidth="1"/>
    <col min="4099" max="4100" width="17.5546875" customWidth="1"/>
    <col min="4101" max="4101" width="16.6640625" customWidth="1"/>
    <col min="4102" max="4102" width="17" customWidth="1"/>
    <col min="4103" max="4105" width="16.6640625" customWidth="1"/>
    <col min="4353" max="4353" width="26.33203125" customWidth="1"/>
    <col min="4354" max="4354" width="17.44140625" customWidth="1"/>
    <col min="4355" max="4356" width="17.5546875" customWidth="1"/>
    <col min="4357" max="4357" width="16.6640625" customWidth="1"/>
    <col min="4358" max="4358" width="17" customWidth="1"/>
    <col min="4359" max="4361" width="16.6640625" customWidth="1"/>
    <col min="4609" max="4609" width="26.33203125" customWidth="1"/>
    <col min="4610" max="4610" width="17.44140625" customWidth="1"/>
    <col min="4611" max="4612" width="17.5546875" customWidth="1"/>
    <col min="4613" max="4613" width="16.6640625" customWidth="1"/>
    <col min="4614" max="4614" width="17" customWidth="1"/>
    <col min="4615" max="4617" width="16.6640625" customWidth="1"/>
    <col min="4865" max="4865" width="26.33203125" customWidth="1"/>
    <col min="4866" max="4866" width="17.44140625" customWidth="1"/>
    <col min="4867" max="4868" width="17.5546875" customWidth="1"/>
    <col min="4869" max="4869" width="16.6640625" customWidth="1"/>
    <col min="4870" max="4870" width="17" customWidth="1"/>
    <col min="4871" max="4873" width="16.6640625" customWidth="1"/>
    <col min="5121" max="5121" width="26.33203125" customWidth="1"/>
    <col min="5122" max="5122" width="17.44140625" customWidth="1"/>
    <col min="5123" max="5124" width="17.5546875" customWidth="1"/>
    <col min="5125" max="5125" width="16.6640625" customWidth="1"/>
    <col min="5126" max="5126" width="17" customWidth="1"/>
    <col min="5127" max="5129" width="16.6640625" customWidth="1"/>
    <col min="5377" max="5377" width="26.33203125" customWidth="1"/>
    <col min="5378" max="5378" width="17.44140625" customWidth="1"/>
    <col min="5379" max="5380" width="17.5546875" customWidth="1"/>
    <col min="5381" max="5381" width="16.6640625" customWidth="1"/>
    <col min="5382" max="5382" width="17" customWidth="1"/>
    <col min="5383" max="5385" width="16.6640625" customWidth="1"/>
    <col min="5633" max="5633" width="26.33203125" customWidth="1"/>
    <col min="5634" max="5634" width="17.44140625" customWidth="1"/>
    <col min="5635" max="5636" width="17.5546875" customWidth="1"/>
    <col min="5637" max="5637" width="16.6640625" customWidth="1"/>
    <col min="5638" max="5638" width="17" customWidth="1"/>
    <col min="5639" max="5641" width="16.6640625" customWidth="1"/>
    <col min="5889" max="5889" width="26.33203125" customWidth="1"/>
    <col min="5890" max="5890" width="17.44140625" customWidth="1"/>
    <col min="5891" max="5892" width="17.5546875" customWidth="1"/>
    <col min="5893" max="5893" width="16.6640625" customWidth="1"/>
    <col min="5894" max="5894" width="17" customWidth="1"/>
    <col min="5895" max="5897" width="16.6640625" customWidth="1"/>
    <col min="6145" max="6145" width="26.33203125" customWidth="1"/>
    <col min="6146" max="6146" width="17.44140625" customWidth="1"/>
    <col min="6147" max="6148" width="17.5546875" customWidth="1"/>
    <col min="6149" max="6149" width="16.6640625" customWidth="1"/>
    <col min="6150" max="6150" width="17" customWidth="1"/>
    <col min="6151" max="6153" width="16.6640625" customWidth="1"/>
    <col min="6401" max="6401" width="26.33203125" customWidth="1"/>
    <col min="6402" max="6402" width="17.44140625" customWidth="1"/>
    <col min="6403" max="6404" width="17.5546875" customWidth="1"/>
    <col min="6405" max="6405" width="16.6640625" customWidth="1"/>
    <col min="6406" max="6406" width="17" customWidth="1"/>
    <col min="6407" max="6409" width="16.6640625" customWidth="1"/>
    <col min="6657" max="6657" width="26.33203125" customWidth="1"/>
    <col min="6658" max="6658" width="17.44140625" customWidth="1"/>
    <col min="6659" max="6660" width="17.5546875" customWidth="1"/>
    <col min="6661" max="6661" width="16.6640625" customWidth="1"/>
    <col min="6662" max="6662" width="17" customWidth="1"/>
    <col min="6663" max="6665" width="16.6640625" customWidth="1"/>
    <col min="6913" max="6913" width="26.33203125" customWidth="1"/>
    <col min="6914" max="6914" width="17.44140625" customWidth="1"/>
    <col min="6915" max="6916" width="17.5546875" customWidth="1"/>
    <col min="6917" max="6917" width="16.6640625" customWidth="1"/>
    <col min="6918" max="6918" width="17" customWidth="1"/>
    <col min="6919" max="6921" width="16.6640625" customWidth="1"/>
    <col min="7169" max="7169" width="26.33203125" customWidth="1"/>
    <col min="7170" max="7170" width="17.44140625" customWidth="1"/>
    <col min="7171" max="7172" width="17.5546875" customWidth="1"/>
    <col min="7173" max="7173" width="16.6640625" customWidth="1"/>
    <col min="7174" max="7174" width="17" customWidth="1"/>
    <col min="7175" max="7177" width="16.6640625" customWidth="1"/>
    <col min="7425" max="7425" width="26.33203125" customWidth="1"/>
    <col min="7426" max="7426" width="17.44140625" customWidth="1"/>
    <col min="7427" max="7428" width="17.5546875" customWidth="1"/>
    <col min="7429" max="7429" width="16.6640625" customWidth="1"/>
    <col min="7430" max="7430" width="17" customWidth="1"/>
    <col min="7431" max="7433" width="16.6640625" customWidth="1"/>
    <col min="7681" max="7681" width="26.33203125" customWidth="1"/>
    <col min="7682" max="7682" width="17.44140625" customWidth="1"/>
    <col min="7683" max="7684" width="17.5546875" customWidth="1"/>
    <col min="7685" max="7685" width="16.6640625" customWidth="1"/>
    <col min="7686" max="7686" width="17" customWidth="1"/>
    <col min="7687" max="7689" width="16.6640625" customWidth="1"/>
    <col min="7937" max="7937" width="26.33203125" customWidth="1"/>
    <col min="7938" max="7938" width="17.44140625" customWidth="1"/>
    <col min="7939" max="7940" width="17.5546875" customWidth="1"/>
    <col min="7941" max="7941" width="16.6640625" customWidth="1"/>
    <col min="7942" max="7942" width="17" customWidth="1"/>
    <col min="7943" max="7945" width="16.6640625" customWidth="1"/>
    <col min="8193" max="8193" width="26.33203125" customWidth="1"/>
    <col min="8194" max="8194" width="17.44140625" customWidth="1"/>
    <col min="8195" max="8196" width="17.5546875" customWidth="1"/>
    <col min="8197" max="8197" width="16.6640625" customWidth="1"/>
    <col min="8198" max="8198" width="17" customWidth="1"/>
    <col min="8199" max="8201" width="16.6640625" customWidth="1"/>
    <col min="8449" max="8449" width="26.33203125" customWidth="1"/>
    <col min="8450" max="8450" width="17.44140625" customWidth="1"/>
    <col min="8451" max="8452" width="17.5546875" customWidth="1"/>
    <col min="8453" max="8453" width="16.6640625" customWidth="1"/>
    <col min="8454" max="8454" width="17" customWidth="1"/>
    <col min="8455" max="8457" width="16.6640625" customWidth="1"/>
    <col min="8705" max="8705" width="26.33203125" customWidth="1"/>
    <col min="8706" max="8706" width="17.44140625" customWidth="1"/>
    <col min="8707" max="8708" width="17.5546875" customWidth="1"/>
    <col min="8709" max="8709" width="16.6640625" customWidth="1"/>
    <col min="8710" max="8710" width="17" customWidth="1"/>
    <col min="8711" max="8713" width="16.6640625" customWidth="1"/>
    <col min="8961" max="8961" width="26.33203125" customWidth="1"/>
    <col min="8962" max="8962" width="17.44140625" customWidth="1"/>
    <col min="8963" max="8964" width="17.5546875" customWidth="1"/>
    <col min="8965" max="8965" width="16.6640625" customWidth="1"/>
    <col min="8966" max="8966" width="17" customWidth="1"/>
    <col min="8967" max="8969" width="16.6640625" customWidth="1"/>
    <col min="9217" max="9217" width="26.33203125" customWidth="1"/>
    <col min="9218" max="9218" width="17.44140625" customWidth="1"/>
    <col min="9219" max="9220" width="17.5546875" customWidth="1"/>
    <col min="9221" max="9221" width="16.6640625" customWidth="1"/>
    <col min="9222" max="9222" width="17" customWidth="1"/>
    <col min="9223" max="9225" width="16.6640625" customWidth="1"/>
    <col min="9473" max="9473" width="26.33203125" customWidth="1"/>
    <col min="9474" max="9474" width="17.44140625" customWidth="1"/>
    <col min="9475" max="9476" width="17.5546875" customWidth="1"/>
    <col min="9477" max="9477" width="16.6640625" customWidth="1"/>
    <col min="9478" max="9478" width="17" customWidth="1"/>
    <col min="9479" max="9481" width="16.6640625" customWidth="1"/>
    <col min="9729" max="9729" width="26.33203125" customWidth="1"/>
    <col min="9730" max="9730" width="17.44140625" customWidth="1"/>
    <col min="9731" max="9732" width="17.5546875" customWidth="1"/>
    <col min="9733" max="9733" width="16.6640625" customWidth="1"/>
    <col min="9734" max="9734" width="17" customWidth="1"/>
    <col min="9735" max="9737" width="16.6640625" customWidth="1"/>
    <col min="9985" max="9985" width="26.33203125" customWidth="1"/>
    <col min="9986" max="9986" width="17.44140625" customWidth="1"/>
    <col min="9987" max="9988" width="17.5546875" customWidth="1"/>
    <col min="9989" max="9989" width="16.6640625" customWidth="1"/>
    <col min="9990" max="9990" width="17" customWidth="1"/>
    <col min="9991" max="9993" width="16.6640625" customWidth="1"/>
    <col min="10241" max="10241" width="26.33203125" customWidth="1"/>
    <col min="10242" max="10242" width="17.44140625" customWidth="1"/>
    <col min="10243" max="10244" width="17.5546875" customWidth="1"/>
    <col min="10245" max="10245" width="16.6640625" customWidth="1"/>
    <col min="10246" max="10246" width="17" customWidth="1"/>
    <col min="10247" max="10249" width="16.6640625" customWidth="1"/>
    <col min="10497" max="10497" width="26.33203125" customWidth="1"/>
    <col min="10498" max="10498" width="17.44140625" customWidth="1"/>
    <col min="10499" max="10500" width="17.5546875" customWidth="1"/>
    <col min="10501" max="10501" width="16.6640625" customWidth="1"/>
    <col min="10502" max="10502" width="17" customWidth="1"/>
    <col min="10503" max="10505" width="16.6640625" customWidth="1"/>
    <col min="10753" max="10753" width="26.33203125" customWidth="1"/>
    <col min="10754" max="10754" width="17.44140625" customWidth="1"/>
    <col min="10755" max="10756" width="17.5546875" customWidth="1"/>
    <col min="10757" max="10757" width="16.6640625" customWidth="1"/>
    <col min="10758" max="10758" width="17" customWidth="1"/>
    <col min="10759" max="10761" width="16.6640625" customWidth="1"/>
    <col min="11009" max="11009" width="26.33203125" customWidth="1"/>
    <col min="11010" max="11010" width="17.44140625" customWidth="1"/>
    <col min="11011" max="11012" width="17.5546875" customWidth="1"/>
    <col min="11013" max="11013" width="16.6640625" customWidth="1"/>
    <col min="11014" max="11014" width="17" customWidth="1"/>
    <col min="11015" max="11017" width="16.6640625" customWidth="1"/>
    <col min="11265" max="11265" width="26.33203125" customWidth="1"/>
    <col min="11266" max="11266" width="17.44140625" customWidth="1"/>
    <col min="11267" max="11268" width="17.5546875" customWidth="1"/>
    <col min="11269" max="11269" width="16.6640625" customWidth="1"/>
    <col min="11270" max="11270" width="17" customWidth="1"/>
    <col min="11271" max="11273" width="16.6640625" customWidth="1"/>
    <col min="11521" max="11521" width="26.33203125" customWidth="1"/>
    <col min="11522" max="11522" width="17.44140625" customWidth="1"/>
    <col min="11523" max="11524" width="17.5546875" customWidth="1"/>
    <col min="11525" max="11525" width="16.6640625" customWidth="1"/>
    <col min="11526" max="11526" width="17" customWidth="1"/>
    <col min="11527" max="11529" width="16.6640625" customWidth="1"/>
    <col min="11777" max="11777" width="26.33203125" customWidth="1"/>
    <col min="11778" max="11778" width="17.44140625" customWidth="1"/>
    <col min="11779" max="11780" width="17.5546875" customWidth="1"/>
    <col min="11781" max="11781" width="16.6640625" customWidth="1"/>
    <col min="11782" max="11782" width="17" customWidth="1"/>
    <col min="11783" max="11785" width="16.6640625" customWidth="1"/>
    <col min="12033" max="12033" width="26.33203125" customWidth="1"/>
    <col min="12034" max="12034" width="17.44140625" customWidth="1"/>
    <col min="12035" max="12036" width="17.5546875" customWidth="1"/>
    <col min="12037" max="12037" width="16.6640625" customWidth="1"/>
    <col min="12038" max="12038" width="17" customWidth="1"/>
    <col min="12039" max="12041" width="16.6640625" customWidth="1"/>
    <col min="12289" max="12289" width="26.33203125" customWidth="1"/>
    <col min="12290" max="12290" width="17.44140625" customWidth="1"/>
    <col min="12291" max="12292" width="17.5546875" customWidth="1"/>
    <col min="12293" max="12293" width="16.6640625" customWidth="1"/>
    <col min="12294" max="12294" width="17" customWidth="1"/>
    <col min="12295" max="12297" width="16.6640625" customWidth="1"/>
    <col min="12545" max="12545" width="26.33203125" customWidth="1"/>
    <col min="12546" max="12546" width="17.44140625" customWidth="1"/>
    <col min="12547" max="12548" width="17.5546875" customWidth="1"/>
    <col min="12549" max="12549" width="16.6640625" customWidth="1"/>
    <col min="12550" max="12550" width="17" customWidth="1"/>
    <col min="12551" max="12553" width="16.6640625" customWidth="1"/>
    <col min="12801" max="12801" width="26.33203125" customWidth="1"/>
    <col min="12802" max="12802" width="17.44140625" customWidth="1"/>
    <col min="12803" max="12804" width="17.5546875" customWidth="1"/>
    <col min="12805" max="12805" width="16.6640625" customWidth="1"/>
    <col min="12806" max="12806" width="17" customWidth="1"/>
    <col min="12807" max="12809" width="16.6640625" customWidth="1"/>
    <col min="13057" max="13057" width="26.33203125" customWidth="1"/>
    <col min="13058" max="13058" width="17.44140625" customWidth="1"/>
    <col min="13059" max="13060" width="17.5546875" customWidth="1"/>
    <col min="13061" max="13061" width="16.6640625" customWidth="1"/>
    <col min="13062" max="13062" width="17" customWidth="1"/>
    <col min="13063" max="13065" width="16.6640625" customWidth="1"/>
    <col min="13313" max="13313" width="26.33203125" customWidth="1"/>
    <col min="13314" max="13314" width="17.44140625" customWidth="1"/>
    <col min="13315" max="13316" width="17.5546875" customWidth="1"/>
    <col min="13317" max="13317" width="16.6640625" customWidth="1"/>
    <col min="13318" max="13318" width="17" customWidth="1"/>
    <col min="13319" max="13321" width="16.6640625" customWidth="1"/>
    <col min="13569" max="13569" width="26.33203125" customWidth="1"/>
    <col min="13570" max="13570" width="17.44140625" customWidth="1"/>
    <col min="13571" max="13572" width="17.5546875" customWidth="1"/>
    <col min="13573" max="13573" width="16.6640625" customWidth="1"/>
    <col min="13574" max="13574" width="17" customWidth="1"/>
    <col min="13575" max="13577" width="16.6640625" customWidth="1"/>
    <col min="13825" max="13825" width="26.33203125" customWidth="1"/>
    <col min="13826" max="13826" width="17.44140625" customWidth="1"/>
    <col min="13827" max="13828" width="17.5546875" customWidth="1"/>
    <col min="13829" max="13829" width="16.6640625" customWidth="1"/>
    <col min="13830" max="13830" width="17" customWidth="1"/>
    <col min="13831" max="13833" width="16.6640625" customWidth="1"/>
    <col min="14081" max="14081" width="26.33203125" customWidth="1"/>
    <col min="14082" max="14082" width="17.44140625" customWidth="1"/>
    <col min="14083" max="14084" width="17.5546875" customWidth="1"/>
    <col min="14085" max="14085" width="16.6640625" customWidth="1"/>
    <col min="14086" max="14086" width="17" customWidth="1"/>
    <col min="14087" max="14089" width="16.6640625" customWidth="1"/>
    <col min="14337" max="14337" width="26.33203125" customWidth="1"/>
    <col min="14338" max="14338" width="17.44140625" customWidth="1"/>
    <col min="14339" max="14340" width="17.5546875" customWidth="1"/>
    <col min="14341" max="14341" width="16.6640625" customWidth="1"/>
    <col min="14342" max="14342" width="17" customWidth="1"/>
    <col min="14343" max="14345" width="16.6640625" customWidth="1"/>
    <col min="14593" max="14593" width="26.33203125" customWidth="1"/>
    <col min="14594" max="14594" width="17.44140625" customWidth="1"/>
    <col min="14595" max="14596" width="17.5546875" customWidth="1"/>
    <col min="14597" max="14597" width="16.6640625" customWidth="1"/>
    <col min="14598" max="14598" width="17" customWidth="1"/>
    <col min="14599" max="14601" width="16.6640625" customWidth="1"/>
    <col min="14849" max="14849" width="26.33203125" customWidth="1"/>
    <col min="14850" max="14850" width="17.44140625" customWidth="1"/>
    <col min="14851" max="14852" width="17.5546875" customWidth="1"/>
    <col min="14853" max="14853" width="16.6640625" customWidth="1"/>
    <col min="14854" max="14854" width="17" customWidth="1"/>
    <col min="14855" max="14857" width="16.6640625" customWidth="1"/>
    <col min="15105" max="15105" width="26.33203125" customWidth="1"/>
    <col min="15106" max="15106" width="17.44140625" customWidth="1"/>
    <col min="15107" max="15108" width="17.5546875" customWidth="1"/>
    <col min="15109" max="15109" width="16.6640625" customWidth="1"/>
    <col min="15110" max="15110" width="17" customWidth="1"/>
    <col min="15111" max="15113" width="16.6640625" customWidth="1"/>
    <col min="15361" max="15361" width="26.33203125" customWidth="1"/>
    <col min="15362" max="15362" width="17.44140625" customWidth="1"/>
    <col min="15363" max="15364" width="17.5546875" customWidth="1"/>
    <col min="15365" max="15365" width="16.6640625" customWidth="1"/>
    <col min="15366" max="15366" width="17" customWidth="1"/>
    <col min="15367" max="15369" width="16.6640625" customWidth="1"/>
    <col min="15617" max="15617" width="26.33203125" customWidth="1"/>
    <col min="15618" max="15618" width="17.44140625" customWidth="1"/>
    <col min="15619" max="15620" width="17.5546875" customWidth="1"/>
    <col min="15621" max="15621" width="16.6640625" customWidth="1"/>
    <col min="15622" max="15622" width="17" customWidth="1"/>
    <col min="15623" max="15625" width="16.6640625" customWidth="1"/>
    <col min="15873" max="15873" width="26.33203125" customWidth="1"/>
    <col min="15874" max="15874" width="17.44140625" customWidth="1"/>
    <col min="15875" max="15876" width="17.5546875" customWidth="1"/>
    <col min="15877" max="15877" width="16.6640625" customWidth="1"/>
    <col min="15878" max="15878" width="17" customWidth="1"/>
    <col min="15879" max="15881" width="16.6640625" customWidth="1"/>
    <col min="16129" max="16129" width="26.33203125" customWidth="1"/>
    <col min="16130" max="16130" width="17.44140625" customWidth="1"/>
    <col min="16131" max="16132" width="17.5546875" customWidth="1"/>
    <col min="16133" max="16133" width="16.6640625" customWidth="1"/>
    <col min="16134" max="16134" width="17" customWidth="1"/>
    <col min="16135" max="16137" width="16.6640625" customWidth="1"/>
  </cols>
  <sheetData>
    <row r="1" spans="1:12" ht="22.8" x14ac:dyDescent="0.4">
      <c r="A1" s="1"/>
      <c r="B1" s="2"/>
      <c r="C1" s="3" t="s">
        <v>0</v>
      </c>
    </row>
    <row r="2" spans="1:12" ht="22.8" x14ac:dyDescent="0.4">
      <c r="A2" s="1"/>
      <c r="B2" s="2"/>
      <c r="C2" s="3"/>
    </row>
    <row r="3" spans="1:12" ht="19.2" x14ac:dyDescent="0.35">
      <c r="A3" s="4" t="s">
        <v>1</v>
      </c>
    </row>
    <row r="4" spans="1:12" ht="21.6" x14ac:dyDescent="0.4">
      <c r="A4" s="2" t="s">
        <v>2</v>
      </c>
      <c r="B4" s="5"/>
      <c r="C4" s="5"/>
      <c r="G4" s="6"/>
      <c r="H4" s="6"/>
      <c r="I4" s="6"/>
    </row>
    <row r="5" spans="1:12" ht="22.2" thickBot="1" x14ac:dyDescent="0.45">
      <c r="A5" s="5"/>
      <c r="B5" s="5"/>
      <c r="C5" s="5"/>
      <c r="G5" s="6"/>
      <c r="H5" s="6"/>
      <c r="I5" s="6"/>
    </row>
    <row r="6" spans="1:12" ht="16.8" x14ac:dyDescent="0.3">
      <c r="A6" s="7"/>
      <c r="B6" s="8" t="s">
        <v>3</v>
      </c>
      <c r="C6" s="8" t="s">
        <v>4</v>
      </c>
      <c r="D6" s="8" t="s">
        <v>5</v>
      </c>
      <c r="E6" s="9" t="s">
        <v>6</v>
      </c>
      <c r="F6" s="10"/>
      <c r="G6" s="10"/>
      <c r="H6" s="10"/>
      <c r="I6" s="10"/>
    </row>
    <row r="7" spans="1:12" ht="16.8" x14ac:dyDescent="0.3">
      <c r="A7" s="11"/>
      <c r="B7" s="12" t="s">
        <v>7</v>
      </c>
      <c r="C7" s="12" t="s">
        <v>7</v>
      </c>
      <c r="D7" s="13" t="s">
        <v>7</v>
      </c>
      <c r="E7" s="14" t="s">
        <v>8</v>
      </c>
      <c r="F7" s="15"/>
      <c r="G7" s="15"/>
      <c r="H7" s="15"/>
      <c r="I7" s="15"/>
    </row>
    <row r="8" spans="1:12" ht="24" customHeight="1" x14ac:dyDescent="0.35">
      <c r="A8" s="16" t="s">
        <v>9</v>
      </c>
      <c r="B8" s="17">
        <v>170</v>
      </c>
      <c r="C8" s="17">
        <v>170</v>
      </c>
      <c r="D8" s="17">
        <v>170</v>
      </c>
      <c r="E8" s="18">
        <v>170</v>
      </c>
      <c r="F8" s="19"/>
      <c r="G8" s="19"/>
      <c r="H8" s="19"/>
      <c r="I8" s="19"/>
    </row>
    <row r="9" spans="1:12" ht="24" customHeight="1" thickBot="1" x14ac:dyDescent="0.4">
      <c r="A9" s="20" t="s">
        <v>10</v>
      </c>
      <c r="B9" s="21">
        <v>168</v>
      </c>
      <c r="C9" s="21">
        <v>177</v>
      </c>
      <c r="D9" s="21">
        <v>187</v>
      </c>
      <c r="E9" s="22">
        <v>187</v>
      </c>
      <c r="F9" s="19"/>
      <c r="G9" s="19"/>
      <c r="H9" s="19"/>
      <c r="I9" s="19"/>
    </row>
    <row r="10" spans="1:12" ht="24" customHeight="1" thickBot="1" x14ac:dyDescent="0.45">
      <c r="A10" s="23" t="s">
        <v>11</v>
      </c>
      <c r="B10" s="24">
        <f>SUM(B8:B9)</f>
        <v>338</v>
      </c>
      <c r="C10" s="24">
        <f>SUM(C8:C9)</f>
        <v>347</v>
      </c>
      <c r="D10" s="24">
        <f>SUM(D8:D9)</f>
        <v>357</v>
      </c>
      <c r="E10" s="25">
        <f>SUM(E8:E9)</f>
        <v>357</v>
      </c>
      <c r="F10" s="26"/>
      <c r="G10" s="26"/>
      <c r="H10" s="26"/>
      <c r="I10" s="26"/>
    </row>
    <row r="11" spans="1:12" ht="24" customHeight="1" thickBot="1" x14ac:dyDescent="0.45">
      <c r="A11" s="27" t="s">
        <v>38</v>
      </c>
      <c r="B11" s="28">
        <f>SUM(B10*30.42)</f>
        <v>10281.960000000001</v>
      </c>
      <c r="C11" s="28">
        <f>SUM(C10*30.42)</f>
        <v>10555.74</v>
      </c>
      <c r="D11" s="28">
        <f>SUM(D10*30.42)</f>
        <v>10859.94</v>
      </c>
      <c r="E11" s="29">
        <f>SUM(E10*30.42)</f>
        <v>10859.94</v>
      </c>
      <c r="F11" s="30"/>
      <c r="G11" s="30"/>
      <c r="H11" s="31"/>
      <c r="I11" s="31"/>
    </row>
    <row r="12" spans="1:12" ht="24" customHeight="1" x14ac:dyDescent="0.35">
      <c r="A12" s="32" t="s">
        <v>12</v>
      </c>
      <c r="B12" s="17">
        <f>SUM(B11+880)</f>
        <v>11161.960000000001</v>
      </c>
      <c r="C12" s="17">
        <f>SUM(C11+880)</f>
        <v>11435.74</v>
      </c>
      <c r="D12" s="17">
        <f>SUM(D11+880)</f>
        <v>11739.94</v>
      </c>
      <c r="E12" s="18">
        <f>SUM(E11+880)</f>
        <v>11739.94</v>
      </c>
      <c r="F12" s="19"/>
      <c r="G12" s="19"/>
      <c r="H12" s="19"/>
      <c r="I12" s="19"/>
    </row>
    <row r="13" spans="1:12" ht="24" customHeight="1" x14ac:dyDescent="0.35">
      <c r="A13" s="33" t="s">
        <v>13</v>
      </c>
      <c r="B13" s="34">
        <f>SUM(B11+4400)</f>
        <v>14681.960000000001</v>
      </c>
      <c r="C13" s="34">
        <f>SUM(C11+4400)</f>
        <v>14955.74</v>
      </c>
      <c r="D13" s="34">
        <f>SUM(D11+4400)</f>
        <v>15259.94</v>
      </c>
      <c r="E13" s="35">
        <f>SUM(E11+4400)</f>
        <v>15259.94</v>
      </c>
      <c r="F13" s="19"/>
      <c r="G13" s="19"/>
      <c r="H13" s="19"/>
      <c r="I13" s="19"/>
    </row>
    <row r="14" spans="1:12" ht="24" customHeight="1" x14ac:dyDescent="0.35">
      <c r="A14" s="33" t="s">
        <v>14</v>
      </c>
      <c r="B14" s="34">
        <f>SUM(B11+8800)</f>
        <v>19081.96</v>
      </c>
      <c r="C14" s="34">
        <f>SUM(C11+8800)</f>
        <v>19355.739999999998</v>
      </c>
      <c r="D14" s="34">
        <f>SUM(D11+8800)</f>
        <v>19659.940000000002</v>
      </c>
      <c r="E14" s="35">
        <f>SUM(E11+8800)</f>
        <v>19659.940000000002</v>
      </c>
      <c r="F14" s="19"/>
      <c r="G14" s="19"/>
      <c r="H14" s="19"/>
      <c r="I14" s="19"/>
      <c r="J14" s="6"/>
      <c r="K14" s="6"/>
      <c r="L14" s="6"/>
    </row>
    <row r="15" spans="1:12" ht="24" customHeight="1" thickBot="1" x14ac:dyDescent="0.4">
      <c r="A15" s="36" t="s">
        <v>15</v>
      </c>
      <c r="B15" s="37">
        <f>SUM(B11+13200)</f>
        <v>23481.96</v>
      </c>
      <c r="C15" s="37">
        <f>SUM(C11+13200)</f>
        <v>23755.739999999998</v>
      </c>
      <c r="D15" s="37">
        <f>SUM(D11+13200)</f>
        <v>24059.940000000002</v>
      </c>
      <c r="E15" s="38">
        <f>SUM(E11+13200)</f>
        <v>24059.940000000002</v>
      </c>
      <c r="F15" s="19"/>
      <c r="G15" s="19"/>
      <c r="H15" s="19"/>
      <c r="I15" s="19"/>
      <c r="J15" s="6"/>
      <c r="K15" s="6"/>
      <c r="L15" s="6"/>
    </row>
    <row r="16" spans="1:12" ht="21" x14ac:dyDescent="0.35">
      <c r="A16" s="39" t="s">
        <v>16</v>
      </c>
      <c r="B16" s="40"/>
      <c r="C16" s="40"/>
      <c r="H16" s="6"/>
      <c r="I16" s="6"/>
      <c r="J16" s="6"/>
      <c r="K16" s="6"/>
      <c r="L16" s="6"/>
    </row>
    <row r="17" spans="1:12" ht="21" x14ac:dyDescent="0.35">
      <c r="A17" s="39" t="s">
        <v>17</v>
      </c>
      <c r="B17" s="40"/>
      <c r="C17" s="40"/>
      <c r="H17" s="6"/>
      <c r="I17" s="6"/>
      <c r="J17" s="6"/>
      <c r="K17" s="6"/>
      <c r="L17" s="6"/>
    </row>
    <row r="18" spans="1:12" ht="21" x14ac:dyDescent="0.35">
      <c r="A18" s="39" t="s">
        <v>18</v>
      </c>
      <c r="B18" s="40"/>
      <c r="C18" s="40"/>
      <c r="H18" s="6"/>
      <c r="I18" s="6"/>
      <c r="J18" s="6"/>
      <c r="K18" s="6"/>
      <c r="L18" s="6"/>
    </row>
    <row r="19" spans="1:12" ht="21" x14ac:dyDescent="0.35">
      <c r="A19" s="39"/>
      <c r="B19" s="40"/>
      <c r="C19" s="40"/>
      <c r="H19" s="6"/>
      <c r="I19" s="6"/>
      <c r="J19" s="6"/>
      <c r="K19" s="6"/>
      <c r="L19" s="6"/>
    </row>
    <row r="20" spans="1:12" ht="21" customHeight="1" thickBot="1" x14ac:dyDescent="0.35">
      <c r="A20" s="41" t="s">
        <v>19</v>
      </c>
      <c r="B20" s="42"/>
      <c r="C20" s="42"/>
      <c r="D20" s="42"/>
      <c r="G20" s="6"/>
      <c r="H20" s="6"/>
      <c r="I20" s="6"/>
      <c r="J20" s="6"/>
      <c r="K20" s="6"/>
      <c r="L20" s="6"/>
    </row>
    <row r="21" spans="1:12" ht="21.6" customHeight="1" thickBot="1" x14ac:dyDescent="0.35">
      <c r="A21" s="43" t="s">
        <v>9</v>
      </c>
      <c r="B21" s="44" t="s">
        <v>20</v>
      </c>
      <c r="C21" s="137" t="s">
        <v>21</v>
      </c>
      <c r="D21" s="138"/>
      <c r="E21" t="s">
        <v>22</v>
      </c>
      <c r="G21" s="45"/>
      <c r="H21" s="6"/>
      <c r="I21" s="6"/>
      <c r="J21" s="6"/>
      <c r="K21" s="6"/>
      <c r="L21" s="6"/>
    </row>
    <row r="22" spans="1:12" ht="21.6" customHeight="1" x14ac:dyDescent="0.35">
      <c r="A22" s="46" t="s">
        <v>23</v>
      </c>
      <c r="B22" s="47">
        <v>47</v>
      </c>
      <c r="C22" s="139">
        <v>38</v>
      </c>
      <c r="D22" s="140"/>
      <c r="G22" s="45"/>
      <c r="H22" s="6"/>
      <c r="I22" s="6"/>
      <c r="J22" s="6"/>
      <c r="K22" s="6"/>
      <c r="L22" s="6"/>
    </row>
    <row r="23" spans="1:12" ht="21.6" customHeight="1" x14ac:dyDescent="0.35">
      <c r="A23" s="48" t="s">
        <v>24</v>
      </c>
      <c r="B23" s="49">
        <v>75</v>
      </c>
      <c r="C23" s="141">
        <v>53</v>
      </c>
      <c r="D23" s="142"/>
      <c r="G23" s="45"/>
      <c r="H23" s="6"/>
      <c r="I23" s="6"/>
      <c r="J23" s="6"/>
      <c r="K23" s="6"/>
      <c r="L23" s="6"/>
    </row>
    <row r="24" spans="1:12" ht="21.6" customHeight="1" thickBot="1" x14ac:dyDescent="0.4">
      <c r="A24" s="50" t="s">
        <v>25</v>
      </c>
      <c r="B24" s="51">
        <v>48</v>
      </c>
      <c r="C24" s="143">
        <v>37</v>
      </c>
      <c r="D24" s="144"/>
      <c r="G24" s="45"/>
      <c r="H24" s="6"/>
      <c r="I24" s="6"/>
      <c r="J24" s="6"/>
      <c r="K24" s="6"/>
      <c r="L24" s="6"/>
    </row>
    <row r="25" spans="1:12" ht="21.6" customHeight="1" thickBot="1" x14ac:dyDescent="0.4">
      <c r="A25" s="52" t="s">
        <v>26</v>
      </c>
      <c r="B25" s="53">
        <f>SUM(B22:B24)</f>
        <v>170</v>
      </c>
      <c r="C25" s="145">
        <f>SUM(C22:D24)</f>
        <v>128</v>
      </c>
      <c r="D25" s="146"/>
      <c r="G25" s="54"/>
      <c r="H25" s="6"/>
      <c r="I25" s="6"/>
      <c r="J25" s="6"/>
      <c r="K25" s="6"/>
      <c r="L25" s="6"/>
    </row>
    <row r="26" spans="1:12" ht="21.6" customHeight="1" x14ac:dyDescent="0.35">
      <c r="A26" s="55" t="s">
        <v>27</v>
      </c>
      <c r="B26" s="56"/>
      <c r="C26" s="57"/>
      <c r="D26" s="57"/>
      <c r="G26" s="54"/>
      <c r="H26" s="6"/>
      <c r="I26" s="6"/>
      <c r="J26" s="6"/>
      <c r="K26" s="6"/>
      <c r="L26" s="6"/>
    </row>
    <row r="27" spans="1:12" ht="21.6" customHeight="1" x14ac:dyDescent="0.35">
      <c r="A27" s="39"/>
      <c r="B27" s="40"/>
      <c r="C27" s="40"/>
      <c r="G27" s="6"/>
      <c r="H27" s="6"/>
      <c r="I27" s="6"/>
      <c r="J27" s="6"/>
      <c r="K27" s="6"/>
      <c r="L27" s="6"/>
    </row>
    <row r="28" spans="1:12" ht="21.6" customHeight="1" thickBot="1" x14ac:dyDescent="0.35">
      <c r="A28" s="41" t="s">
        <v>28</v>
      </c>
      <c r="B28" s="42"/>
      <c r="C28" s="42"/>
      <c r="D28" s="42"/>
      <c r="E28" s="42"/>
      <c r="F28" s="42"/>
      <c r="G28" s="6"/>
      <c r="H28" s="6"/>
      <c r="I28" s="6"/>
      <c r="J28" s="6"/>
      <c r="K28" s="6"/>
      <c r="L28" s="6"/>
    </row>
    <row r="29" spans="1:12" ht="21.6" customHeight="1" thickBot="1" x14ac:dyDescent="0.35">
      <c r="A29" s="43" t="s">
        <v>29</v>
      </c>
      <c r="B29" s="58" t="s">
        <v>30</v>
      </c>
      <c r="C29" s="135" t="s">
        <v>31</v>
      </c>
      <c r="D29" s="136"/>
      <c r="H29" s="6"/>
      <c r="I29" s="6"/>
      <c r="J29" s="6"/>
      <c r="K29" s="6"/>
      <c r="L29" s="6"/>
    </row>
    <row r="30" spans="1:12" ht="21.6" customHeight="1" x14ac:dyDescent="0.35">
      <c r="A30" s="32" t="s">
        <v>32</v>
      </c>
      <c r="B30" s="59">
        <v>880</v>
      </c>
      <c r="C30" s="147">
        <v>28.93</v>
      </c>
      <c r="D30" s="148"/>
      <c r="H30" s="6"/>
      <c r="I30" s="6"/>
      <c r="J30" s="6"/>
      <c r="K30" s="6"/>
      <c r="L30" s="6"/>
    </row>
    <row r="31" spans="1:12" ht="21.6" customHeight="1" x14ac:dyDescent="0.35">
      <c r="A31" s="33" t="s">
        <v>33</v>
      </c>
      <c r="B31" s="60">
        <v>4400</v>
      </c>
      <c r="C31" s="149">
        <v>144.63999999999999</v>
      </c>
      <c r="D31" s="150"/>
      <c r="H31" s="6"/>
      <c r="I31" s="6"/>
      <c r="J31" s="6"/>
      <c r="K31" s="6"/>
      <c r="L31" s="6"/>
    </row>
    <row r="32" spans="1:12" ht="21.6" customHeight="1" x14ac:dyDescent="0.35">
      <c r="A32" s="33" t="s">
        <v>34</v>
      </c>
      <c r="B32" s="60">
        <v>8800</v>
      </c>
      <c r="C32" s="149">
        <v>289.27999999999997</v>
      </c>
      <c r="D32" s="150"/>
      <c r="H32" s="6"/>
      <c r="I32" s="6"/>
      <c r="J32" s="6"/>
      <c r="K32" s="6"/>
      <c r="L32" s="6"/>
    </row>
    <row r="33" spans="1:12" ht="21.6" customHeight="1" thickBot="1" x14ac:dyDescent="0.4">
      <c r="A33" s="36" t="s">
        <v>35</v>
      </c>
      <c r="B33" s="61">
        <v>13200</v>
      </c>
      <c r="C33" s="151">
        <v>433.93</v>
      </c>
      <c r="D33" s="152"/>
      <c r="H33" s="6"/>
      <c r="I33" s="6"/>
      <c r="J33" s="6"/>
      <c r="K33" s="6"/>
      <c r="L33" s="6"/>
    </row>
    <row r="34" spans="1:12" ht="21" x14ac:dyDescent="0.35">
      <c r="C34" s="40"/>
      <c r="H34" s="6"/>
      <c r="I34" s="6"/>
    </row>
    <row r="35" spans="1:12" ht="21" x14ac:dyDescent="0.35">
      <c r="A35" s="39" t="s">
        <v>36</v>
      </c>
      <c r="B35" s="40"/>
      <c r="C35" s="40"/>
      <c r="H35" s="6"/>
      <c r="I35" s="6"/>
    </row>
    <row r="36" spans="1:12" ht="21" x14ac:dyDescent="0.35">
      <c r="A36" s="39" t="s">
        <v>37</v>
      </c>
      <c r="B36" s="40"/>
      <c r="C36" s="40"/>
      <c r="H36" s="6"/>
      <c r="I36" s="6"/>
    </row>
    <row r="37" spans="1:12" ht="21" x14ac:dyDescent="0.35">
      <c r="B37" s="40"/>
      <c r="C37" s="40"/>
      <c r="H37" s="6"/>
      <c r="I37" s="6"/>
    </row>
    <row r="38" spans="1:12" ht="21" x14ac:dyDescent="0.35">
      <c r="A38" s="39"/>
      <c r="B38" s="40"/>
      <c r="C38" s="40"/>
      <c r="H38" s="6"/>
      <c r="I38" s="6"/>
    </row>
    <row r="39" spans="1:12" ht="21" x14ac:dyDescent="0.35">
      <c r="A39" s="39"/>
      <c r="B39" s="40"/>
      <c r="C39" s="40"/>
      <c r="H39" s="6"/>
      <c r="I39" s="6"/>
    </row>
    <row r="40" spans="1:12" ht="21" x14ac:dyDescent="0.35">
      <c r="A40" s="39"/>
      <c r="B40" s="40"/>
      <c r="C40" s="40"/>
      <c r="H40" s="6"/>
      <c r="I40" s="6"/>
    </row>
    <row r="41" spans="1:12" ht="21" x14ac:dyDescent="0.35">
      <c r="A41" s="39"/>
      <c r="B41" s="40"/>
      <c r="C41" s="40"/>
      <c r="H41" s="6"/>
      <c r="I41" s="6"/>
    </row>
    <row r="42" spans="1:12" ht="21" x14ac:dyDescent="0.35">
      <c r="A42" s="40"/>
      <c r="B42" s="40"/>
      <c r="C42" s="40"/>
    </row>
    <row r="43" spans="1:12" ht="21" x14ac:dyDescent="0.35">
      <c r="A43" s="2"/>
      <c r="B43" s="40"/>
      <c r="C43" s="40"/>
    </row>
    <row r="44" spans="1:12" ht="21" x14ac:dyDescent="0.35">
      <c r="A44" s="42"/>
      <c r="B44" s="62"/>
      <c r="C44" s="62"/>
      <c r="D44" s="63"/>
      <c r="E44" s="63"/>
      <c r="F44" s="63"/>
      <c r="G44" s="63"/>
      <c r="H44" s="63"/>
      <c r="I44" s="63"/>
    </row>
    <row r="45" spans="1:12" ht="21" x14ac:dyDescent="0.35">
      <c r="A45" s="42"/>
      <c r="B45" s="62"/>
      <c r="C45" s="62"/>
      <c r="D45" s="63"/>
      <c r="E45" s="63"/>
      <c r="F45" s="63"/>
      <c r="G45" s="63"/>
      <c r="H45" s="63"/>
      <c r="I45" s="63"/>
    </row>
    <row r="46" spans="1:12" ht="18" customHeight="1" x14ac:dyDescent="0.3">
      <c r="A46" s="153"/>
      <c r="B46" s="154"/>
      <c r="C46" s="154"/>
      <c r="D46" s="154"/>
      <c r="E46" s="155"/>
      <c r="F46" s="64"/>
      <c r="G46" s="65"/>
      <c r="H46" s="66"/>
      <c r="I46" s="66"/>
    </row>
    <row r="47" spans="1:12" ht="22.95" customHeight="1" x14ac:dyDescent="0.3">
      <c r="A47" s="67"/>
      <c r="B47" s="68"/>
      <c r="C47" s="68"/>
      <c r="D47" s="68"/>
      <c r="E47" s="69"/>
      <c r="F47" s="69"/>
      <c r="G47" s="70"/>
      <c r="H47" s="71"/>
      <c r="I47" s="71"/>
    </row>
    <row r="48" spans="1:12" ht="22.95" customHeight="1" x14ac:dyDescent="0.3">
      <c r="A48" s="67"/>
      <c r="B48" s="68"/>
      <c r="C48" s="68"/>
      <c r="D48" s="68"/>
      <c r="E48" s="69"/>
      <c r="F48" s="69"/>
      <c r="G48" s="70"/>
      <c r="H48" s="71"/>
      <c r="I48" s="71"/>
    </row>
    <row r="49" spans="1:9" ht="15.6" x14ac:dyDescent="0.3">
      <c r="A49" s="39"/>
      <c r="B49" s="39"/>
      <c r="C49" s="39"/>
      <c r="D49" s="39"/>
      <c r="E49" s="39"/>
      <c r="F49" s="39"/>
      <c r="G49" s="39"/>
      <c r="H49" s="39"/>
      <c r="I49" s="39"/>
    </row>
    <row r="50" spans="1:9" ht="15.6" x14ac:dyDescent="0.3">
      <c r="A50" s="39"/>
      <c r="B50" s="39"/>
      <c r="C50" s="39"/>
      <c r="D50" s="39"/>
      <c r="E50" s="39"/>
      <c r="F50" s="39"/>
      <c r="G50" s="39"/>
      <c r="H50" s="39"/>
      <c r="I50" s="39"/>
    </row>
    <row r="51" spans="1:9" ht="15.6" x14ac:dyDescent="0.3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15.6" x14ac:dyDescent="0.3">
      <c r="A52" s="39"/>
      <c r="B52" s="39"/>
      <c r="C52" s="39"/>
      <c r="D52" s="39"/>
      <c r="E52" s="39"/>
      <c r="F52" s="39"/>
      <c r="G52" s="39"/>
      <c r="H52" s="39"/>
      <c r="I52" s="39"/>
    </row>
    <row r="53" spans="1:9" ht="21" x14ac:dyDescent="0.35">
      <c r="A53" s="40"/>
      <c r="B53" s="40"/>
      <c r="C53" s="40"/>
    </row>
    <row r="54" spans="1:9" ht="21" x14ac:dyDescent="0.35">
      <c r="A54" s="40"/>
      <c r="B54" s="40"/>
      <c r="C54" s="40"/>
    </row>
    <row r="55" spans="1:9" ht="21" x14ac:dyDescent="0.35">
      <c r="A55" s="40"/>
      <c r="B55" s="40"/>
      <c r="C55" s="40"/>
    </row>
    <row r="56" spans="1:9" x14ac:dyDescent="0.3">
      <c r="A56" s="72"/>
      <c r="B56" s="73"/>
      <c r="C56" s="73"/>
      <c r="D56" s="73"/>
      <c r="E56" s="74"/>
      <c r="F56" s="74"/>
    </row>
    <row r="57" spans="1:9" ht="15" thickBot="1" x14ac:dyDescent="0.35">
      <c r="A57" s="75"/>
      <c r="B57" s="76"/>
      <c r="C57" s="76"/>
      <c r="D57" s="77"/>
      <c r="E57" s="78"/>
      <c r="F57" s="78"/>
    </row>
    <row r="58" spans="1:9" x14ac:dyDescent="0.3">
      <c r="A58" s="79"/>
      <c r="B58" s="80"/>
      <c r="C58" s="81"/>
      <c r="D58" s="81"/>
      <c r="E58" s="82"/>
      <c r="F58" s="83"/>
    </row>
    <row r="59" spans="1:9" x14ac:dyDescent="0.3">
      <c r="A59" s="84"/>
      <c r="B59" s="85"/>
      <c r="C59" s="86"/>
      <c r="D59" s="87"/>
      <c r="E59" s="88"/>
      <c r="F59" s="89"/>
    </row>
    <row r="60" spans="1:9" x14ac:dyDescent="0.3">
      <c r="A60" s="84"/>
      <c r="B60" s="85"/>
      <c r="C60" s="86"/>
      <c r="D60" s="87"/>
      <c r="E60" s="88"/>
      <c r="F60" s="89"/>
    </row>
    <row r="61" spans="1:9" ht="15" thickBot="1" x14ac:dyDescent="0.35">
      <c r="A61" s="90"/>
      <c r="B61" s="91"/>
      <c r="C61" s="92"/>
      <c r="D61" s="93"/>
      <c r="E61" s="94"/>
      <c r="F61" s="89"/>
      <c r="G61" s="6"/>
      <c r="H61" s="6"/>
      <c r="I61" s="6"/>
    </row>
    <row r="62" spans="1:9" ht="15" thickBot="1" x14ac:dyDescent="0.35">
      <c r="A62" s="95"/>
      <c r="B62" s="96"/>
      <c r="C62" s="97"/>
      <c r="D62" s="98"/>
      <c r="E62" s="99"/>
      <c r="F62" s="89"/>
      <c r="G62" s="6"/>
      <c r="H62" s="6"/>
      <c r="I62" s="6"/>
    </row>
    <row r="63" spans="1:9" ht="15.6" x14ac:dyDescent="0.3">
      <c r="A63" s="100"/>
      <c r="B63" s="100"/>
      <c r="C63" s="101"/>
      <c r="D63" s="102"/>
      <c r="E63" s="100"/>
      <c r="F63" s="103"/>
      <c r="G63" s="104"/>
      <c r="H63" s="104"/>
      <c r="I63" s="104"/>
    </row>
    <row r="64" spans="1:9" ht="15.6" x14ac:dyDescent="0.3">
      <c r="A64" s="105"/>
      <c r="B64" s="106"/>
      <c r="C64" s="107"/>
      <c r="D64" s="108"/>
      <c r="E64" s="109"/>
      <c r="F64" s="110"/>
      <c r="G64" s="104"/>
      <c r="H64" s="104"/>
      <c r="I64" s="104"/>
    </row>
    <row r="65" spans="1:9" ht="15.6" x14ac:dyDescent="0.3">
      <c r="A65" s="75"/>
      <c r="B65" s="77"/>
      <c r="C65" s="111"/>
      <c r="D65" s="112"/>
      <c r="E65" s="113"/>
      <c r="F65" s="113"/>
      <c r="G65" s="114"/>
      <c r="H65" s="114"/>
      <c r="I65" s="114"/>
    </row>
    <row r="66" spans="1:9" ht="15.6" x14ac:dyDescent="0.3">
      <c r="A66" s="75"/>
      <c r="B66" s="115"/>
      <c r="C66" s="116"/>
      <c r="D66" s="117"/>
      <c r="E66" s="118"/>
      <c r="F66" s="118"/>
      <c r="G66" s="114"/>
      <c r="H66" s="114"/>
      <c r="I66" s="114"/>
    </row>
    <row r="67" spans="1:9" ht="15" thickBot="1" x14ac:dyDescent="0.35">
      <c r="A67" s="119"/>
      <c r="B67" s="119"/>
      <c r="C67" s="120"/>
      <c r="D67" s="121"/>
      <c r="E67" s="119"/>
      <c r="F67" s="119"/>
      <c r="G67" s="6"/>
      <c r="H67" s="6"/>
      <c r="I67" s="6"/>
    </row>
    <row r="68" spans="1:9" x14ac:dyDescent="0.3">
      <c r="A68" s="79"/>
      <c r="B68" s="80"/>
      <c r="C68" s="122"/>
      <c r="D68" s="123"/>
      <c r="E68" s="82"/>
      <c r="F68" s="83"/>
      <c r="G68" s="6"/>
      <c r="H68" s="6"/>
      <c r="I68" s="6"/>
    </row>
    <row r="69" spans="1:9" x14ac:dyDescent="0.3">
      <c r="A69" s="84"/>
      <c r="B69" s="85"/>
      <c r="C69" s="86"/>
      <c r="D69" s="87"/>
      <c r="E69" s="124"/>
      <c r="F69" s="125"/>
    </row>
    <row r="70" spans="1:9" x14ac:dyDescent="0.3">
      <c r="A70" s="84"/>
      <c r="B70" s="85"/>
      <c r="C70" s="86"/>
      <c r="D70" s="87"/>
      <c r="E70" s="124"/>
      <c r="F70" s="125"/>
    </row>
    <row r="71" spans="1:9" ht="15" thickBot="1" x14ac:dyDescent="0.35">
      <c r="A71" s="90"/>
      <c r="B71" s="91"/>
      <c r="C71" s="92"/>
      <c r="D71" s="93"/>
      <c r="E71" s="126"/>
      <c r="F71" s="125"/>
    </row>
    <row r="72" spans="1:9" ht="15" thickBot="1" x14ac:dyDescent="0.35">
      <c r="A72" s="95"/>
      <c r="B72" s="96"/>
      <c r="C72" s="97"/>
      <c r="D72" s="98"/>
      <c r="E72" s="127"/>
      <c r="F72" s="125"/>
    </row>
    <row r="73" spans="1:9" x14ac:dyDescent="0.3">
      <c r="A73" s="100"/>
      <c r="B73" s="100"/>
      <c r="C73" s="101"/>
      <c r="D73" s="128"/>
      <c r="E73" s="100"/>
      <c r="F73" s="103"/>
    </row>
    <row r="74" spans="1:9" x14ac:dyDescent="0.3">
      <c r="A74" s="105"/>
      <c r="B74" s="106"/>
      <c r="C74" s="107"/>
      <c r="D74" s="109"/>
      <c r="E74" s="109"/>
      <c r="F74" s="110"/>
    </row>
    <row r="75" spans="1:9" x14ac:dyDescent="0.3">
      <c r="A75" s="75"/>
      <c r="B75" s="77"/>
      <c r="C75" s="111"/>
      <c r="D75" s="77"/>
      <c r="E75" s="113"/>
      <c r="F75" s="113"/>
    </row>
    <row r="76" spans="1:9" ht="15" thickBot="1" x14ac:dyDescent="0.35">
      <c r="A76" s="129"/>
      <c r="B76" s="129"/>
      <c r="C76" s="130"/>
      <c r="D76" s="131"/>
      <c r="E76" s="130"/>
      <c r="F76" s="130"/>
    </row>
    <row r="77" spans="1:9" x14ac:dyDescent="0.3">
      <c r="A77" s="79"/>
      <c r="B77" s="80"/>
      <c r="C77" s="81"/>
      <c r="D77" s="81"/>
      <c r="E77" s="82"/>
      <c r="F77" s="83"/>
    </row>
    <row r="78" spans="1:9" x14ac:dyDescent="0.3">
      <c r="A78" s="84"/>
      <c r="B78" s="85"/>
      <c r="C78" s="86"/>
      <c r="D78" s="87"/>
      <c r="E78" s="88"/>
      <c r="F78" s="89"/>
    </row>
    <row r="79" spans="1:9" x14ac:dyDescent="0.3">
      <c r="A79" s="84"/>
      <c r="B79" s="85"/>
      <c r="C79" s="86"/>
      <c r="D79" s="87"/>
      <c r="E79" s="88"/>
      <c r="F79" s="89"/>
    </row>
    <row r="80" spans="1:9" ht="15" thickBot="1" x14ac:dyDescent="0.35">
      <c r="A80" s="90"/>
      <c r="B80" s="91"/>
      <c r="C80" s="92"/>
      <c r="D80" s="132"/>
      <c r="E80" s="94"/>
      <c r="F80" s="89"/>
    </row>
    <row r="81" spans="1:6" ht="15" thickBot="1" x14ac:dyDescent="0.35">
      <c r="A81" s="95"/>
      <c r="B81" s="96"/>
      <c r="C81" s="97"/>
      <c r="D81" s="133"/>
      <c r="E81" s="99"/>
      <c r="F81" s="89"/>
    </row>
    <row r="82" spans="1:6" x14ac:dyDescent="0.3">
      <c r="A82" s="100"/>
      <c r="B82" s="100"/>
      <c r="C82" s="101"/>
      <c r="D82" s="134"/>
      <c r="E82" s="100"/>
      <c r="F82" s="103"/>
    </row>
    <row r="83" spans="1:6" x14ac:dyDescent="0.3">
      <c r="A83" s="105"/>
      <c r="B83" s="106"/>
      <c r="C83" s="101"/>
      <c r="D83" s="108"/>
      <c r="E83" s="109"/>
      <c r="F83" s="110"/>
    </row>
    <row r="84" spans="1:6" x14ac:dyDescent="0.3">
      <c r="A84" s="75"/>
      <c r="B84" s="77"/>
      <c r="C84" s="111"/>
      <c r="D84" s="112"/>
      <c r="E84" s="113"/>
      <c r="F84" s="113"/>
    </row>
  </sheetData>
  <mergeCells count="11">
    <mergeCell ref="C30:D30"/>
    <mergeCell ref="C31:D31"/>
    <mergeCell ref="C32:D32"/>
    <mergeCell ref="C33:D33"/>
    <mergeCell ref="A46:E46"/>
    <mergeCell ref="C29:D29"/>
    <mergeCell ref="C21:D21"/>
    <mergeCell ref="C22:D22"/>
    <mergeCell ref="C23:D23"/>
    <mergeCell ref="C24:D24"/>
    <mergeCell ref="C25:D2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004A458944BB44AE35457BDD87A846" ma:contentTypeVersion="7" ma:contentTypeDescription="Vytvoří nový dokument" ma:contentTypeScope="" ma:versionID="d14416e4c90b7b50fe68302b231353f3">
  <xsd:schema xmlns:xsd="http://www.w3.org/2001/XMLSchema" xmlns:xs="http://www.w3.org/2001/XMLSchema" xmlns:p="http://schemas.microsoft.com/office/2006/metadata/properties" xmlns:ns3="400f2b64-21c8-40ea-8b54-1f36a56f1b2a" targetNamespace="http://schemas.microsoft.com/office/2006/metadata/properties" ma:root="true" ma:fieldsID="2c9af5d5d7ab19a26b0aad5c44719461" ns3:_="">
    <xsd:import namespace="400f2b64-21c8-40ea-8b54-1f36a56f1b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f2b64-21c8-40ea-8b54-1f36a56f1b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F7E15D-529F-48E8-BEB2-926AB063D5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F43E44-B1AD-491B-AFBA-6AE067272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0f2b64-21c8-40ea-8b54-1f36a56f1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F9B904-42E1-43FC-BC14-708F516F39A9}">
  <ds:schemaRefs>
    <ds:schemaRef ds:uri="400f2b64-21c8-40ea-8b54-1f36a56f1b2a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Slavíčková</dc:creator>
  <cp:lastModifiedBy>Slavíčková Andrea</cp:lastModifiedBy>
  <dcterms:created xsi:type="dcterms:W3CDTF">2018-04-13T12:44:27Z</dcterms:created>
  <dcterms:modified xsi:type="dcterms:W3CDTF">2019-08-13T09:54:25Z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0x0101000F004A458944BB44AE35457BDD87A846</vt:lpwstr>
  </property>
</Properties>
</file>